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0" yWindow="855" windowWidth="11910" windowHeight="304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J7" i="1" l="1"/>
  <c r="I7" i="1"/>
  <c r="H3" i="1" l="1"/>
  <c r="E7" i="1"/>
  <c r="K7" i="1"/>
  <c r="J5" i="1"/>
  <c r="I5" i="1"/>
  <c r="G7" i="1"/>
  <c r="M7" i="1" s="1"/>
  <c r="F7" i="1"/>
  <c r="L7" i="1" s="1"/>
  <c r="H7" i="1"/>
  <c r="N7" i="1" l="1"/>
  <c r="K5" i="1"/>
  <c r="G5" i="1"/>
  <c r="M5" i="1" s="1"/>
  <c r="F5" i="1"/>
  <c r="H5" i="1" s="1"/>
  <c r="E3" i="1"/>
  <c r="E5" i="1"/>
  <c r="L5" i="1" l="1"/>
  <c r="N5" i="1"/>
  <c r="O6" i="1" s="1"/>
  <c r="M3" i="1"/>
  <c r="L3" i="1"/>
  <c r="N3" i="1" l="1"/>
  <c r="O4" i="1"/>
</calcChain>
</file>

<file path=xl/sharedStrings.xml><?xml version="1.0" encoding="utf-8"?>
<sst xmlns="http://schemas.openxmlformats.org/spreadsheetml/2006/main" count="19" uniqueCount="10">
  <si>
    <t>HP41</t>
  </si>
  <si>
    <t>HP42S</t>
  </si>
  <si>
    <t>HP42S+</t>
  </si>
  <si>
    <t>Keyboard Functions</t>
  </si>
  <si>
    <t># funcs</t>
  </si>
  <si>
    <t># keystr</t>
  </si>
  <si>
    <t>ks/fcn</t>
  </si>
  <si>
    <t>ALPHA-spelled Functions</t>
  </si>
  <si>
    <t>All Functions</t>
  </si>
  <si>
    <t>Menu-Accessed Functions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</si>
</sst>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Fill="1" applyBorder="1"/>
    <xf numFmtId="1" fontId="0" fillId="0" borderId="0" xfId="0" applyNumberFormat="1" applyBorder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/>
    <xf numFmtId="0" fontId="0" fillId="0" borderId="3" xfId="0" applyFill="1" applyBorder="1"/>
    <xf numFmtId="1" fontId="0" fillId="0" borderId="3" xfId="0" applyNumberForma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164" fontId="0" fillId="0" borderId="8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64" fontId="0" fillId="0" borderId="11" xfId="0" applyNumberFormat="1" applyBorder="1"/>
    <xf numFmtId="1" fontId="0" fillId="0" borderId="7" xfId="0" applyNumberFormat="1" applyBorder="1"/>
    <xf numFmtId="1" fontId="0" fillId="0" borderId="9" xfId="0" applyNumberFormat="1" applyBorder="1"/>
    <xf numFmtId="1" fontId="0" fillId="0" borderId="10" xfId="0" applyNumberFormat="1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164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7"/>
  <sheetViews>
    <sheetView tabSelected="1" zoomScaleNormal="100" workbookViewId="0">
      <selection activeCell="I28" sqref="I28"/>
    </sheetView>
  </sheetViews>
  <sheetFormatPr defaultRowHeight="15" x14ac:dyDescent="0.25"/>
  <cols>
    <col min="9" max="10" width="9.140625" customWidth="1"/>
  </cols>
  <sheetData>
    <row r="1" spans="2:15" ht="15.75" thickBot="1" x14ac:dyDescent="0.3">
      <c r="B1" s="2"/>
      <c r="C1" s="26" t="s">
        <v>3</v>
      </c>
      <c r="D1" s="26"/>
      <c r="E1" s="27"/>
      <c r="F1" s="28" t="s">
        <v>7</v>
      </c>
      <c r="G1" s="26"/>
      <c r="H1" s="27"/>
      <c r="I1" s="29" t="s">
        <v>9</v>
      </c>
      <c r="J1" s="30"/>
      <c r="K1" s="31"/>
      <c r="L1" s="28" t="s">
        <v>8</v>
      </c>
      <c r="M1" s="26"/>
      <c r="N1" s="27"/>
    </row>
    <row r="2" spans="2:15" s="6" customFormat="1" x14ac:dyDescent="0.25">
      <c r="B2" s="22"/>
      <c r="C2" s="10" t="s">
        <v>4</v>
      </c>
      <c r="D2" s="11" t="s">
        <v>5</v>
      </c>
      <c r="E2" s="12" t="s">
        <v>6</v>
      </c>
      <c r="F2" s="10" t="s">
        <v>4</v>
      </c>
      <c r="G2" s="11" t="s">
        <v>5</v>
      </c>
      <c r="H2" s="12" t="s">
        <v>6</v>
      </c>
      <c r="I2" s="10" t="s">
        <v>4</v>
      </c>
      <c r="J2" s="11" t="s">
        <v>5</v>
      </c>
      <c r="K2" s="12" t="s">
        <v>6</v>
      </c>
      <c r="L2" s="10" t="s">
        <v>4</v>
      </c>
      <c r="M2" s="11" t="s">
        <v>5</v>
      </c>
      <c r="N2" s="12" t="s">
        <v>6</v>
      </c>
    </row>
    <row r="3" spans="2:15" x14ac:dyDescent="0.25">
      <c r="B3" s="23" t="s">
        <v>0</v>
      </c>
      <c r="C3" s="13">
        <v>3613</v>
      </c>
      <c r="D3" s="7">
        <v>15136</v>
      </c>
      <c r="E3" s="14">
        <f>D3/C3</f>
        <v>4.1893163575975647</v>
      </c>
      <c r="F3" s="13">
        <v>1260</v>
      </c>
      <c r="G3" s="7">
        <v>11906</v>
      </c>
      <c r="H3" s="14">
        <f>G3/F3</f>
        <v>9.4492063492063494</v>
      </c>
      <c r="I3" s="13"/>
      <c r="J3" s="7"/>
      <c r="K3" s="15"/>
      <c r="L3" s="13">
        <f>C3+F3</f>
        <v>4873</v>
      </c>
      <c r="M3" s="7">
        <f>D3+G3</f>
        <v>27042</v>
      </c>
      <c r="N3" s="14">
        <f>M3/L3</f>
        <v>5.5493535809562902</v>
      </c>
    </row>
    <row r="4" spans="2:15" x14ac:dyDescent="0.25">
      <c r="B4" s="23"/>
      <c r="C4" s="13"/>
      <c r="D4" s="7"/>
      <c r="E4" s="15"/>
      <c r="F4" s="13"/>
      <c r="G4" s="7"/>
      <c r="H4" s="15"/>
      <c r="I4" s="13"/>
      <c r="J4" s="7"/>
      <c r="K4" s="15"/>
      <c r="L4" s="13"/>
      <c r="M4" s="7"/>
      <c r="N4" s="15"/>
      <c r="O4" s="5">
        <f>N5-N3</f>
        <v>-0.15734820641816416</v>
      </c>
    </row>
    <row r="5" spans="2:15" x14ac:dyDescent="0.25">
      <c r="B5" s="23" t="s">
        <v>1</v>
      </c>
      <c r="C5" s="13">
        <v>2562</v>
      </c>
      <c r="D5" s="7">
        <v>11901</v>
      </c>
      <c r="E5" s="14">
        <f>D5/C5</f>
        <v>4.6451990632318498</v>
      </c>
      <c r="F5" s="13">
        <f>25+210</f>
        <v>235</v>
      </c>
      <c r="G5" s="8">
        <f>253+2730</f>
        <v>2983</v>
      </c>
      <c r="H5" s="14">
        <f>G5/F5</f>
        <v>12.693617021276596</v>
      </c>
      <c r="I5" s="19">
        <f>3144+13</f>
        <v>3157</v>
      </c>
      <c r="J5" s="9">
        <f>17136+84</f>
        <v>17220</v>
      </c>
      <c r="K5" s="14">
        <f>J5/I5</f>
        <v>5.4545454545454541</v>
      </c>
      <c r="L5" s="19">
        <f>C5+F5+I5</f>
        <v>5954</v>
      </c>
      <c r="M5" s="9">
        <f>D5+G5+J5</f>
        <v>32104</v>
      </c>
      <c r="N5" s="14">
        <f>M5/L5</f>
        <v>5.392005374538126</v>
      </c>
    </row>
    <row r="6" spans="2:15" x14ac:dyDescent="0.25">
      <c r="B6" s="23"/>
      <c r="C6" s="13"/>
      <c r="D6" s="7"/>
      <c r="E6" s="15"/>
      <c r="F6" s="13"/>
      <c r="G6" s="7"/>
      <c r="H6" s="15"/>
      <c r="I6" s="13"/>
      <c r="J6" s="7"/>
      <c r="K6" s="15"/>
      <c r="L6" s="13"/>
      <c r="M6" s="7"/>
      <c r="N6" s="15"/>
      <c r="O6" s="5">
        <f>N7-N5</f>
        <v>-0.43566616379085499</v>
      </c>
    </row>
    <row r="7" spans="2:15" ht="15.75" thickBot="1" x14ac:dyDescent="0.3">
      <c r="B7" s="24" t="s">
        <v>2</v>
      </c>
      <c r="C7" s="16">
        <v>4260</v>
      </c>
      <c r="D7" s="17">
        <v>19575</v>
      </c>
      <c r="E7" s="18">
        <f>D7/C7</f>
        <v>4.595070422535211</v>
      </c>
      <c r="F7" s="16">
        <f>23+210</f>
        <v>233</v>
      </c>
      <c r="G7" s="17">
        <f>164+2310</f>
        <v>2474</v>
      </c>
      <c r="H7" s="18">
        <f>G7/F7</f>
        <v>10.618025751072961</v>
      </c>
      <c r="I7" s="16">
        <f>1451+11</f>
        <v>1462</v>
      </c>
      <c r="J7" s="17">
        <f>7395+71</f>
        <v>7466</v>
      </c>
      <c r="K7" s="18">
        <f>J7/I7</f>
        <v>5.1067031463748291</v>
      </c>
      <c r="L7" s="20">
        <f>C7+F7+I7</f>
        <v>5955</v>
      </c>
      <c r="M7" s="21">
        <f>D7+G7+J7</f>
        <v>29515</v>
      </c>
      <c r="N7" s="18">
        <f>M7/L7</f>
        <v>4.956339210747271</v>
      </c>
    </row>
    <row r="8" spans="2:15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2:15" x14ac:dyDescent="0.25">
      <c r="B9" s="1"/>
      <c r="C9" s="1"/>
      <c r="D9" s="1"/>
      <c r="E9" s="25"/>
      <c r="F9" s="1"/>
      <c r="G9" s="3"/>
      <c r="H9" s="25"/>
      <c r="I9" s="1"/>
      <c r="J9" s="1"/>
      <c r="K9" s="25"/>
      <c r="L9" s="1"/>
      <c r="M9" s="4"/>
      <c r="N9" s="25"/>
    </row>
    <row r="10" spans="2:15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2:15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2:15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2:15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2:15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2:15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2:15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2:14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</sheetData>
  <mergeCells count="4">
    <mergeCell ref="C1:E1"/>
    <mergeCell ref="F1:H1"/>
    <mergeCell ref="L1:N1"/>
    <mergeCell ref="I1:K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Lockheed Martin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G Schwartz</dc:creator>
  <cp:lastModifiedBy>Jake Schwartz</cp:lastModifiedBy>
  <dcterms:created xsi:type="dcterms:W3CDTF">2010-12-07T13:30:58Z</dcterms:created>
  <dcterms:modified xsi:type="dcterms:W3CDTF">2011-03-28T00:38:17Z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Author">
    <vt:lpwstr>ACCT04\jgschwar</vt:lpwstr>
  </property>
  <property fmtid="{D5CDD505-2E9C-101B-9397-08002B2CF9AE}" pid="3" name="Document Sensitivity">
    <vt:lpwstr>1</vt:lpwstr>
  </property>
  <property fmtid="{D5CDD505-2E9C-101B-9397-08002B2CF9AE}" pid="4" name="ThirdParty">
    <vt:lpwstr/>
  </property>
  <property fmtid="{D5CDD505-2E9C-101B-9397-08002B2CF9AE}" pid="5" name="OCI Restriction">
    <vt:bool>false</vt:bool>
  </property>
  <property fmtid="{D5CDD505-2E9C-101B-9397-08002B2CF9AE}" pid="6" name="OCI Additional Info">
    <vt:lpwstr/>
  </property>
  <property fmtid="{D5CDD505-2E9C-101B-9397-08002B2CF9AE}" pid="7" name="Allow Header Overwrite">
    <vt:lpwstr>-1</vt:lpwstr>
  </property>
  <property fmtid="{D5CDD505-2E9C-101B-9397-08002B2CF9AE}" pid="8" name="Allow Footer Overwrite">
    <vt:lpwstr>-1</vt:lpwstr>
  </property>
  <property fmtid="{D5CDD505-2E9C-101B-9397-08002B2CF9AE}" pid="9" name="Multiple Selected">
    <vt:lpwstr>-1</vt:lpwstr>
  </property>
  <property fmtid="{D5CDD505-2E9C-101B-9397-08002B2CF9AE}" pid="10" name="_AdHocReviewCycleID">
    <vt:i4>-142785302</vt:i4>
  </property>
  <property fmtid="{D5CDD505-2E9C-101B-9397-08002B2CF9AE}" pid="11" name="_NewReviewCycle">
    <vt:lpwstr/>
  </property>
  <property fmtid="{D5CDD505-2E9C-101B-9397-08002B2CF9AE}" pid="12" name="_EmailSubject">
    <vt:lpwstr>42S</vt:lpwstr>
  </property>
  <property fmtid="{D5CDD505-2E9C-101B-9397-08002B2CF9AE}" pid="13" name="_AuthorEmail">
    <vt:lpwstr>jacob.g.schwartz@lmco.com</vt:lpwstr>
  </property>
  <property fmtid="{D5CDD505-2E9C-101B-9397-08002B2CF9AE}" pid="14" name="_AuthorEmailDisplayName">
    <vt:lpwstr>Schwartz, Jacob G</vt:lpwstr>
  </property>
  <property fmtid="{D5CDD505-2E9C-101B-9397-08002B2CF9AE}" pid="15" name="_ReviewingToolsShownOnce">
    <vt:lpwstr/>
  </property>
</Properties>
</file>