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7715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<sst xmlns="http://schemas.openxmlformats.org/spreadsheetml/2006/main" count="142" uniqueCount="134">
  <si>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</si>
  <si>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</si>
  <si>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</si>
  <si>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</si>
  <si>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</si>
  <si>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</si>
  <si>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HP 55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</si>
  <si>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</si>
  <si>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</si>
  <si>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</si>
  <si>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</si>
  <si>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</si>
  <si>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</si>
  <si>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</si>
  <si>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</si>
  <si>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</si>
  <si>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</si>
  <si>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</si>
  <si>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</si>
  <si>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</si>
  <si>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# 3-key sequences E</t>
  </si>
  <si>
    <t># fcns per 3-key seq E</t>
  </si>
  <si>
    <t>STO,RCL,FIX</t>
  </si>
  <si>
    <t>2-key</t>
  </si>
  <si>
    <t xml:space="preserve">2-key </t>
  </si>
  <si>
    <t>3-key</t>
  </si>
  <si>
    <t>primary:</t>
  </si>
  <si>
    <t>f shifted:</t>
  </si>
  <si>
    <t>g shifted</t>
  </si>
  <si>
    <t>GTO</t>
  </si>
  <si>
    <t>STO</t>
  </si>
  <si>
    <t>RCL</t>
  </si>
  <si>
    <t>STO +-x÷</t>
  </si>
  <si>
    <t>e^x</t>
  </si>
  <si>
    <t>10^x</t>
  </si>
  <si>
    <t>x=y</t>
  </si>
  <si>
    <t>x^2</t>
  </si>
  <si>
    <t>DEG</t>
  </si>
  <si>
    <t>RAD</t>
  </si>
  <si>
    <t>SST</t>
  </si>
  <si>
    <t>GRD</t>
  </si>
  <si>
    <t>CHS</t>
  </si>
  <si>
    <t>EEX</t>
  </si>
  <si>
    <t>CLx</t>
  </si>
  <si>
    <t>-</t>
  </si>
  <si>
    <t>y^x</t>
  </si>
  <si>
    <t>+</t>
  </si>
  <si>
    <t>n!</t>
  </si>
  <si>
    <t>X</t>
  </si>
  <si>
    <t>÷</t>
  </si>
  <si>
    <t>.</t>
  </si>
  <si>
    <t>R/S</t>
  </si>
  <si>
    <r>
      <t>Σ</t>
    </r>
    <r>
      <rPr>
        <sz val="7.5"/>
        <rFont val="Arial"/>
        <family val="0"/>
      </rPr>
      <t>+</t>
    </r>
  </si>
  <si>
    <t>1/x</t>
  </si>
  <si>
    <t>%</t>
  </si>
  <si>
    <t>BST</t>
  </si>
  <si>
    <t>y-hat</t>
  </si>
  <si>
    <t>x&lt;&gt;y</t>
  </si>
  <si>
    <t>R↓</t>
  </si>
  <si>
    <r>
      <t>ENTER</t>
    </r>
    <r>
      <rPr>
        <sz val="10"/>
        <rFont val="Arial"/>
        <family val="2"/>
      </rPr>
      <t>↑</t>
    </r>
  </si>
  <si>
    <r>
      <t>Σ</t>
    </r>
    <r>
      <rPr>
        <sz val="7.5"/>
        <rFont val="Arial"/>
        <family val="0"/>
      </rPr>
      <t>-</t>
    </r>
  </si>
  <si>
    <t>sin</t>
  </si>
  <si>
    <t>cos</t>
  </si>
  <si>
    <t>tan</t>
  </si>
  <si>
    <t>L.R.</t>
  </si>
  <si>
    <t>ln</t>
  </si>
  <si>
    <t>log</t>
  </si>
  <si>
    <t>x-bar</t>
  </si>
  <si>
    <t>LASTx</t>
  </si>
  <si>
    <t>x≤y</t>
  </si>
  <si>
    <t>H.MS+</t>
  </si>
  <si>
    <r>
      <t>Ö</t>
    </r>
    <r>
      <rPr>
        <sz val="7.5"/>
        <rFont val="Arial"/>
        <family val="0"/>
      </rPr>
      <t>x</t>
    </r>
  </si>
  <si>
    <t>CLR</t>
  </si>
  <si>
    <t>mm-&gt;in</t>
  </si>
  <si>
    <t>m-&gt;ft</t>
  </si>
  <si>
    <t>l-&gt;gal</t>
  </si>
  <si>
    <t>kg-&gt;lbm</t>
  </si>
  <si>
    <t>N-&gt;lbf</t>
  </si>
  <si>
    <t>°C-&gt;°F</t>
  </si>
  <si>
    <t>H.MS-&gt;H</t>
  </si>
  <si>
    <t>R-&gt;D</t>
  </si>
  <si>
    <t>J-&gt;Btu</t>
  </si>
  <si>
    <t>P-&gt;R</t>
  </si>
  <si>
    <t>π</t>
  </si>
  <si>
    <r>
      <t>sin</t>
    </r>
    <r>
      <rPr>
        <sz val="10"/>
        <rFont val="Arial"/>
        <family val="2"/>
      </rPr>
      <t>·¹</t>
    </r>
  </si>
  <si>
    <r>
      <t>cos</t>
    </r>
    <r>
      <rPr>
        <sz val="10"/>
        <rFont val="Arial"/>
        <family val="2"/>
      </rPr>
      <t>·¹</t>
    </r>
  </si>
  <si>
    <r>
      <t>tan</t>
    </r>
    <r>
      <rPr>
        <sz val="10"/>
        <rFont val="Arial"/>
        <family val="2"/>
      </rPr>
      <t>·¹</t>
    </r>
  </si>
  <si>
    <t>s</t>
  </si>
  <si>
    <t>H.MS-</t>
  </si>
  <si>
    <t>CL.R</t>
  </si>
  <si>
    <t>in-&gt;mm</t>
  </si>
  <si>
    <t>ft-&gt;m</t>
  </si>
  <si>
    <t>gal-&gt;l</t>
  </si>
  <si>
    <t>lbm-&gt;kg</t>
  </si>
  <si>
    <t>lbf-&gt;N</t>
  </si>
  <si>
    <r>
      <t>°</t>
    </r>
    <r>
      <rPr>
        <sz val="10"/>
        <rFont val="Arial"/>
        <family val="2"/>
      </rPr>
      <t>F</t>
    </r>
    <r>
      <rPr>
        <sz val="7.5"/>
        <rFont val="Symbol"/>
        <family val="1"/>
      </rPr>
      <t>-&gt;°</t>
    </r>
    <r>
      <rPr>
        <sz val="7.5"/>
        <rFont val="Arial"/>
        <family val="2"/>
      </rPr>
      <t>C</t>
    </r>
  </si>
  <si>
    <t>H-&gt;H.MS</t>
  </si>
  <si>
    <t>D-&gt;R</t>
  </si>
  <si>
    <t>Btu-&gt;J</t>
  </si>
  <si>
    <t>R-&gt;P</t>
  </si>
  <si>
    <t>FIX</t>
  </si>
  <si>
    <r>
      <t xml:space="preserve">STO </t>
    </r>
    <r>
      <rPr>
        <sz val="10"/>
        <rFont val="Arial"/>
        <family val="2"/>
      </rPr>
      <t>•</t>
    </r>
  </si>
  <si>
    <r>
      <t xml:space="preserve">RCL </t>
    </r>
    <r>
      <rPr>
        <sz val="10"/>
        <rFont val="Arial"/>
        <family val="2"/>
      </rPr>
      <t>•</t>
    </r>
  </si>
  <si>
    <t>f SCI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</si>
  <si>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</si>
  <si>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</si>
  <si>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</si>
  <si>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</si>
  <si>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</si>
  <si>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</si>
  <si>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</si>
  <si>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</si>
  <si>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</si>
  <si>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</si>
  <si>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 # primary fcns</t>
  </si>
  <si>
    <t>tot # shift keys</t>
  </si>
  <si>
    <t>tot # 2-key shifted fcns</t>
  </si>
  <si>
    <t>tot # 3-key sequences</t>
  </si>
  <si>
    <t>tot # functions</t>
  </si>
  <si>
    <t>f, g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</si>
  <si>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</si>
  <si>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</si>
  <si>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</si>
  <si>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</si>
  <si>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(# 3-key sequences A * # fcns per 3-key seq A) + (# 3-key sequences B * # fcns per 3-key seq B)+…+( E)</t>
  </si>
  <si>
    <t># primary keys + tot # 2-key shifted functions + tot # 3-key sequences</t>
  </si>
  <si>
    <t>tot # fcns on keyboard / tot # keys</t>
  </si>
  <si>
    <t># primary keys + (2 * tot # shifted functions) + (3 * tot # menu functions) + (3 * tot # 3-key sequences)</t>
  </si>
  <si>
    <t>GTO nn</t>
  </si>
  <si>
    <t xml:space="preserve">f SCI </t>
  </si>
  <si>
    <t>STO ., RCL .</t>
  </si>
  <si>
    <t>totals:</t>
  </si>
  <si>
    <t>functions</t>
  </si>
  <si>
    <t>keystrokes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</si>
</sst>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  <font>
      <sz val="7.5"/>
      <name val="Symbol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57</xdr:row>
      <xdr:rowOff>0</xdr:rowOff>
    </xdr:from>
    <xdr:to>
      <xdr:col>9</xdr:col>
      <xdr:colOff>19050</xdr:colOff>
      <xdr:row>107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715500"/>
          <a:ext cx="5229225" cy="824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7"/>
  <sheetViews>
    <sheetView tabSelected="1" zoomScale="75" zoomScaleNormal="75" workbookViewId="0" topLeftCell="A1">
      <selection activeCell="Z47" sqref="Z47"/>
    </sheetView>
  </sheetViews>
  <sheetFormatPr defaultColWidth="9.140625" defaultRowHeight="12.75"/>
  <cols>
    <col min="2" max="2" width="9.140625" style="6" customWidth="1"/>
    <col min="3" max="3" width="34.421875" style="0" customWidth="1"/>
    <col min="4" max="4" width="2.57421875" style="0" customWidth="1"/>
    <col min="5" max="5" width="12.00390625" style="0" bestFit="1" customWidth="1"/>
    <col min="6" max="6" width="2.140625" style="0" customWidth="1"/>
    <col min="7" max="7" width="1.28515625" style="0" customWidth="1"/>
    <col min="10" max="10" width="5.7109375" style="0" customWidth="1"/>
    <col min="22" max="22" width="1.57421875" style="0" customWidth="1"/>
    <col min="23" max="23" width="6.28125" style="0" bestFit="1" customWidth="1"/>
  </cols>
  <sheetData>
    <row r="2" ht="12.75">
      <c r="C2" s="6" t="s">
        <v>6</v>
      </c>
    </row>
    <row r="3" ht="13.5" thickBot="1"/>
    <row r="4" spans="3:5" ht="13.5" thickBot="1">
      <c r="C4" t="s">
        <v>2</v>
      </c>
      <c r="E4" s="1">
        <v>35</v>
      </c>
    </row>
    <row r="5" ht="13.5" thickBot="1"/>
    <row r="6" spans="3:5" ht="13.5" thickBot="1">
      <c r="C6" t="s">
        <v>7</v>
      </c>
      <c r="E6" s="19">
        <v>2</v>
      </c>
    </row>
    <row r="7" ht="13.5" thickBot="1">
      <c r="E7" s="19" t="s">
        <v>119</v>
      </c>
    </row>
    <row r="8" spans="3:5" ht="13.5" thickBot="1">
      <c r="C8" t="s">
        <v>8</v>
      </c>
      <c r="E8" s="19">
        <v>48</v>
      </c>
    </row>
    <row r="9" ht="13.5" thickBot="1">
      <c r="E9" s="19"/>
    </row>
    <row r="10" spans="3:5" ht="13.5" thickBot="1">
      <c r="C10" t="s">
        <v>9</v>
      </c>
      <c r="E10" s="19">
        <v>0</v>
      </c>
    </row>
    <row r="11" ht="13.5" thickBot="1"/>
    <row r="12" spans="3:5" ht="13.5" thickBot="1">
      <c r="C12" t="s">
        <v>10</v>
      </c>
      <c r="E12" s="20">
        <v>3</v>
      </c>
    </row>
    <row r="13" ht="13.5" thickBot="1">
      <c r="E13" s="20" t="s">
        <v>22</v>
      </c>
    </row>
    <row r="14" spans="3:5" ht="13.5" thickBot="1">
      <c r="C14" t="s">
        <v>11</v>
      </c>
      <c r="E14" s="20">
        <v>30</v>
      </c>
    </row>
    <row r="15" ht="13.5" thickBot="1">
      <c r="E15" s="2"/>
    </row>
    <row r="16" spans="3:5" ht="13.5" thickBot="1">
      <c r="C16" t="s">
        <v>12</v>
      </c>
      <c r="E16" s="21">
        <v>1</v>
      </c>
    </row>
    <row r="17" ht="13.5" thickBot="1">
      <c r="E17" s="21" t="s">
        <v>128</v>
      </c>
    </row>
    <row r="18" spans="3:5" ht="13.5" thickBot="1">
      <c r="C18" t="s">
        <v>13</v>
      </c>
      <c r="E18" s="21">
        <v>50</v>
      </c>
    </row>
    <row r="19" ht="13.5" thickBot="1">
      <c r="E19" s="2"/>
    </row>
    <row r="20" spans="3:5" ht="13.5" thickBot="1">
      <c r="C20" t="s">
        <v>14</v>
      </c>
      <c r="E20" s="22">
        <v>1</v>
      </c>
    </row>
    <row r="21" ht="13.5" thickBot="1">
      <c r="E21" s="22" t="s">
        <v>129</v>
      </c>
    </row>
    <row r="22" spans="3:5" ht="13.5" thickBot="1">
      <c r="C22" t="s">
        <v>15</v>
      </c>
      <c r="E22" s="22">
        <v>10</v>
      </c>
    </row>
    <row r="23" ht="13.5" thickBot="1">
      <c r="E23" s="2"/>
    </row>
    <row r="24" spans="3:5" ht="13.5" thickBot="1">
      <c r="C24" t="s">
        <v>16</v>
      </c>
      <c r="E24" s="23">
        <v>2</v>
      </c>
    </row>
    <row r="25" ht="13.5" thickBot="1">
      <c r="E25" s="23" t="s">
        <v>130</v>
      </c>
    </row>
    <row r="26" spans="3:5" ht="13.5" thickBot="1">
      <c r="C26" t="s">
        <v>17</v>
      </c>
      <c r="E26" s="23">
        <v>10</v>
      </c>
    </row>
    <row r="27" ht="13.5" thickBot="1">
      <c r="E27" s="2"/>
    </row>
    <row r="28" spans="3:5" ht="13.5" thickBot="1">
      <c r="C28" t="s">
        <v>18</v>
      </c>
      <c r="E28" s="24">
        <v>4</v>
      </c>
    </row>
    <row r="29" ht="13.5" thickBot="1">
      <c r="E29" s="24" t="s">
        <v>32</v>
      </c>
    </row>
    <row r="30" spans="3:5" ht="13.5" thickBot="1">
      <c r="C30" t="s">
        <v>19</v>
      </c>
      <c r="E30" s="24">
        <v>10</v>
      </c>
    </row>
    <row r="31" ht="13.5" thickBot="1">
      <c r="E31" s="2"/>
    </row>
    <row r="32" spans="3:5" ht="13.5" thickBot="1">
      <c r="C32" t="s">
        <v>20</v>
      </c>
      <c r="E32" s="25"/>
    </row>
    <row r="33" ht="13.5" thickBot="1">
      <c r="E33" s="25"/>
    </row>
    <row r="34" spans="3:5" ht="13.5" thickBot="1">
      <c r="C34" t="s">
        <v>21</v>
      </c>
      <c r="E34" s="25"/>
    </row>
    <row r="35" spans="1:16" ht="13.5" thickBot="1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</row>
    <row r="36" spans="1:13" ht="13.5" thickBot="1">
      <c r="A36" s="2"/>
      <c r="B36" s="8"/>
      <c r="C36" s="2"/>
      <c r="D36" s="2"/>
      <c r="E36" s="5"/>
      <c r="F36" s="2"/>
      <c r="G36" s="2"/>
      <c r="H36" s="2"/>
      <c r="I36" s="2"/>
      <c r="J36" s="2"/>
      <c r="K36" s="2"/>
      <c r="L36" s="2"/>
      <c r="M36" s="2"/>
    </row>
    <row r="37" spans="3:8" ht="13.5" thickBot="1">
      <c r="C37" t="s">
        <v>1</v>
      </c>
      <c r="E37" s="4">
        <f>E4-E41</f>
        <v>30</v>
      </c>
      <c r="H37" t="s">
        <v>120</v>
      </c>
    </row>
    <row r="38" ht="13.5" thickBot="1"/>
    <row r="39" spans="3:8" ht="13.5" thickBot="1">
      <c r="C39" t="s">
        <v>114</v>
      </c>
      <c r="E39" s="1">
        <v>29</v>
      </c>
      <c r="H39" t="s">
        <v>121</v>
      </c>
    </row>
    <row r="40" ht="13.5" thickBot="1"/>
    <row r="41" spans="3:8" ht="13.5" thickBot="1">
      <c r="C41" t="s">
        <v>115</v>
      </c>
      <c r="E41" s="1">
        <f>E6+E12</f>
        <v>5</v>
      </c>
      <c r="H41" t="s">
        <v>122</v>
      </c>
    </row>
    <row r="42" ht="13.5" thickBot="1">
      <c r="E42" s="2"/>
    </row>
    <row r="43" spans="3:8" ht="13.5" thickBot="1">
      <c r="C43" t="s">
        <v>116</v>
      </c>
      <c r="E43" s="1">
        <f>E8+E14</f>
        <v>78</v>
      </c>
      <c r="H43" t="s">
        <v>123</v>
      </c>
    </row>
    <row r="44" ht="13.5" thickBot="1"/>
    <row r="45" spans="3:8" ht="13.5" thickBot="1">
      <c r="C45" t="s">
        <v>117</v>
      </c>
      <c r="E45" s="1">
        <f>E16*E18+E20*E22+E24*E26+E28*E30+E32*E34</f>
        <v>120</v>
      </c>
      <c r="H45" s="26" t="s">
        <v>124</v>
      </c>
    </row>
    <row r="46" ht="13.5" thickBot="1"/>
    <row r="47" spans="3:8" ht="13.5" thickBot="1">
      <c r="C47" t="s">
        <v>118</v>
      </c>
      <c r="E47" s="1">
        <f>E39+E43+E45</f>
        <v>227</v>
      </c>
      <c r="H47" t="s">
        <v>125</v>
      </c>
    </row>
    <row r="48" ht="13.5" thickBot="1">
      <c r="E48" s="2"/>
    </row>
    <row r="49" spans="3:8" ht="13.5" thickBot="1">
      <c r="C49" t="s">
        <v>4</v>
      </c>
      <c r="E49" s="3">
        <f>(E39+E8+E16+E12+1)/E4</f>
        <v>2.342857142857143</v>
      </c>
      <c r="H49" t="s">
        <v>126</v>
      </c>
    </row>
    <row r="50" ht="13.5" thickBot="1"/>
    <row r="51" spans="3:8" ht="13.5" thickBot="1">
      <c r="C51" t="s">
        <v>0</v>
      </c>
      <c r="E51" s="1">
        <f>E39+(2*E43)+(3*E45)</f>
        <v>545</v>
      </c>
      <c r="H51" t="s">
        <v>127</v>
      </c>
    </row>
    <row r="52" ht="13.5" thickBot="1"/>
    <row r="53" spans="3:8" ht="13.5" thickBot="1">
      <c r="C53" t="s">
        <v>5</v>
      </c>
      <c r="E53" s="3">
        <f>E51/E47</f>
        <v>2.4008810572687223</v>
      </c>
      <c r="H53" t="s">
        <v>3</v>
      </c>
    </row>
    <row r="57" spans="11:22" ht="12.75">
      <c r="K57" s="9"/>
      <c r="L57" s="10" t="s">
        <v>23</v>
      </c>
      <c r="M57" s="9" t="s">
        <v>23</v>
      </c>
      <c r="N57" s="9" t="s">
        <v>23</v>
      </c>
      <c r="O57" s="9" t="s">
        <v>23</v>
      </c>
      <c r="P57" s="16" t="s">
        <v>24</v>
      </c>
      <c r="Q57" s="10" t="s">
        <v>25</v>
      </c>
      <c r="R57" s="17" t="s">
        <v>25</v>
      </c>
      <c r="S57" s="17" t="s">
        <v>25</v>
      </c>
      <c r="T57" s="17" t="s">
        <v>25</v>
      </c>
      <c r="U57" s="9" t="s">
        <v>25</v>
      </c>
      <c r="V57" s="11"/>
    </row>
    <row r="58" spans="11:22" ht="12.75">
      <c r="K58" s="9" t="s">
        <v>26</v>
      </c>
      <c r="L58" s="10" t="s">
        <v>27</v>
      </c>
      <c r="M58" s="9" t="s">
        <v>28</v>
      </c>
      <c r="N58" s="9" t="s">
        <v>30</v>
      </c>
      <c r="O58" s="9" t="s">
        <v>31</v>
      </c>
      <c r="P58" s="16" t="s">
        <v>100</v>
      </c>
      <c r="Q58" s="10" t="s">
        <v>29</v>
      </c>
      <c r="R58" s="9" t="s">
        <v>103</v>
      </c>
      <c r="S58" s="17" t="s">
        <v>101</v>
      </c>
      <c r="T58" s="17" t="s">
        <v>102</v>
      </c>
      <c r="U58" s="9" t="s">
        <v>32</v>
      </c>
      <c r="V58" s="11"/>
    </row>
    <row r="59" spans="11:22" ht="12.75">
      <c r="K59" s="9"/>
      <c r="L59" s="11"/>
      <c r="Q59" s="11"/>
      <c r="S59" s="2"/>
      <c r="T59" s="2"/>
      <c r="V59" s="11"/>
    </row>
    <row r="60" spans="10:22" ht="12.75">
      <c r="J60">
        <v>1</v>
      </c>
      <c r="K60" s="13" t="s">
        <v>52</v>
      </c>
      <c r="L60" s="14" t="s">
        <v>60</v>
      </c>
      <c r="M60" s="9" t="s">
        <v>84</v>
      </c>
      <c r="N60" s="9">
        <v>0</v>
      </c>
      <c r="O60" s="9">
        <v>0</v>
      </c>
      <c r="P60" s="9">
        <v>0</v>
      </c>
      <c r="Q60" s="18" t="s">
        <v>104</v>
      </c>
      <c r="R60" s="9">
        <v>0</v>
      </c>
      <c r="S60" s="17">
        <v>0</v>
      </c>
      <c r="T60" s="17">
        <v>0</v>
      </c>
      <c r="U60" s="17">
        <v>0</v>
      </c>
      <c r="V60" s="11"/>
    </row>
    <row r="61" spans="10:22" ht="12.75">
      <c r="J61">
        <v>2</v>
      </c>
      <c r="K61" s="9" t="s">
        <v>45</v>
      </c>
      <c r="L61" s="10" t="s">
        <v>61</v>
      </c>
      <c r="M61" s="9" t="s">
        <v>85</v>
      </c>
      <c r="N61" s="9">
        <v>1</v>
      </c>
      <c r="O61" s="9">
        <v>1</v>
      </c>
      <c r="P61" s="9">
        <v>1</v>
      </c>
      <c r="Q61" s="18" t="s">
        <v>105</v>
      </c>
      <c r="R61" s="9">
        <v>1</v>
      </c>
      <c r="S61" s="17">
        <v>1</v>
      </c>
      <c r="T61" s="17">
        <v>1</v>
      </c>
      <c r="U61" s="17">
        <v>1</v>
      </c>
      <c r="V61" s="11"/>
    </row>
    <row r="62" spans="10:22" ht="12.75">
      <c r="J62">
        <v>3</v>
      </c>
      <c r="K62" s="9" t="s">
        <v>53</v>
      </c>
      <c r="L62" s="10" t="s">
        <v>62</v>
      </c>
      <c r="M62" s="9" t="s">
        <v>86</v>
      </c>
      <c r="N62" s="9">
        <v>2</v>
      </c>
      <c r="O62" s="9">
        <v>2</v>
      </c>
      <c r="P62" s="9">
        <v>2</v>
      </c>
      <c r="Q62" s="18" t="s">
        <v>106</v>
      </c>
      <c r="R62" s="9">
        <v>2</v>
      </c>
      <c r="S62" s="17">
        <v>2</v>
      </c>
      <c r="T62" s="17">
        <v>2</v>
      </c>
      <c r="U62" s="17">
        <v>2</v>
      </c>
      <c r="V62" s="11"/>
    </row>
    <row r="63" spans="10:22" ht="12.75">
      <c r="J63">
        <v>4</v>
      </c>
      <c r="K63" s="9" t="s">
        <v>54</v>
      </c>
      <c r="L63" s="10" t="s">
        <v>63</v>
      </c>
      <c r="M63" s="9" t="s">
        <v>33</v>
      </c>
      <c r="N63" s="9">
        <v>3</v>
      </c>
      <c r="O63" s="9">
        <v>3</v>
      </c>
      <c r="P63" s="9">
        <v>3</v>
      </c>
      <c r="Q63" s="18" t="s">
        <v>107</v>
      </c>
      <c r="R63" s="9">
        <v>3</v>
      </c>
      <c r="S63" s="17">
        <v>3</v>
      </c>
      <c r="T63" s="17">
        <v>3</v>
      </c>
      <c r="U63" s="17">
        <v>3</v>
      </c>
      <c r="V63" s="11"/>
    </row>
    <row r="64" spans="10:22" ht="12.75">
      <c r="J64">
        <v>5</v>
      </c>
      <c r="K64" s="9" t="s">
        <v>55</v>
      </c>
      <c r="L64" s="10" t="s">
        <v>64</v>
      </c>
      <c r="M64" s="9" t="s">
        <v>34</v>
      </c>
      <c r="N64" s="9">
        <v>4</v>
      </c>
      <c r="O64" s="9">
        <v>4</v>
      </c>
      <c r="P64" s="9">
        <v>4</v>
      </c>
      <c r="Q64" s="18" t="s">
        <v>108</v>
      </c>
      <c r="R64" s="9">
        <v>4</v>
      </c>
      <c r="S64" s="17">
        <v>4</v>
      </c>
      <c r="T64" s="17">
        <v>4</v>
      </c>
      <c r="U64" s="17">
        <v>4</v>
      </c>
      <c r="V64" s="11"/>
    </row>
    <row r="65" spans="10:22" ht="12.75">
      <c r="J65">
        <v>6</v>
      </c>
      <c r="K65" s="9" t="s">
        <v>56</v>
      </c>
      <c r="L65" s="10" t="s">
        <v>65</v>
      </c>
      <c r="M65" s="9" t="s">
        <v>87</v>
      </c>
      <c r="N65" s="9">
        <v>5</v>
      </c>
      <c r="O65" s="9">
        <v>5</v>
      </c>
      <c r="P65" s="9">
        <v>5</v>
      </c>
      <c r="Q65" s="18" t="s">
        <v>109</v>
      </c>
      <c r="R65" s="9">
        <v>5</v>
      </c>
      <c r="S65" s="17">
        <v>5</v>
      </c>
      <c r="T65" s="17">
        <v>5</v>
      </c>
      <c r="U65" s="17">
        <v>5</v>
      </c>
      <c r="V65" s="11"/>
    </row>
    <row r="66" spans="10:22" ht="12.75">
      <c r="J66">
        <v>7</v>
      </c>
      <c r="K66" s="9" t="s">
        <v>57</v>
      </c>
      <c r="L66" s="10" t="s">
        <v>66</v>
      </c>
      <c r="M66" s="9" t="s">
        <v>35</v>
      </c>
      <c r="N66" s="9">
        <v>6</v>
      </c>
      <c r="O66" s="9">
        <v>6</v>
      </c>
      <c r="P66" s="9">
        <v>6</v>
      </c>
      <c r="Q66" s="18" t="s">
        <v>110</v>
      </c>
      <c r="R66" s="9">
        <v>6</v>
      </c>
      <c r="S66" s="17">
        <v>6</v>
      </c>
      <c r="T66" s="17">
        <v>6</v>
      </c>
      <c r="U66" s="17">
        <v>6</v>
      </c>
      <c r="V66" s="11"/>
    </row>
    <row r="67" spans="10:22" ht="12.75">
      <c r="J67">
        <v>8</v>
      </c>
      <c r="K67" s="13" t="s">
        <v>58</v>
      </c>
      <c r="L67" s="10" t="s">
        <v>67</v>
      </c>
      <c r="M67" s="9" t="s">
        <v>88</v>
      </c>
      <c r="N67" s="9">
        <v>7</v>
      </c>
      <c r="O67" s="9">
        <v>7</v>
      </c>
      <c r="P67" s="9">
        <v>7</v>
      </c>
      <c r="Q67" s="18" t="s">
        <v>111</v>
      </c>
      <c r="R67" s="9">
        <v>7</v>
      </c>
      <c r="S67" s="17">
        <v>7</v>
      </c>
      <c r="T67" s="17">
        <v>7</v>
      </c>
      <c r="U67" s="17">
        <v>7</v>
      </c>
      <c r="V67" s="11"/>
    </row>
    <row r="68" spans="10:22" ht="12.75">
      <c r="J68">
        <v>9</v>
      </c>
      <c r="K68" s="9" t="s">
        <v>39</v>
      </c>
      <c r="L68" s="10" t="s">
        <v>68</v>
      </c>
      <c r="M68" s="9" t="s">
        <v>36</v>
      </c>
      <c r="N68" s="9">
        <v>8</v>
      </c>
      <c r="O68" s="9">
        <v>8</v>
      </c>
      <c r="P68" s="9">
        <v>8</v>
      </c>
      <c r="Q68" s="18" t="s">
        <v>112</v>
      </c>
      <c r="R68" s="9">
        <v>8</v>
      </c>
      <c r="S68" s="17">
        <v>8</v>
      </c>
      <c r="T68" s="17">
        <v>8</v>
      </c>
      <c r="U68" s="17">
        <v>8</v>
      </c>
      <c r="V68" s="11"/>
    </row>
    <row r="69" spans="10:22" ht="12.75">
      <c r="J69">
        <v>10</v>
      </c>
      <c r="K69" s="9" t="s">
        <v>59</v>
      </c>
      <c r="L69" s="10" t="s">
        <v>69</v>
      </c>
      <c r="M69" s="9" t="s">
        <v>89</v>
      </c>
      <c r="N69" s="9">
        <v>9</v>
      </c>
      <c r="O69" s="9">
        <v>9</v>
      </c>
      <c r="P69" s="9">
        <v>9</v>
      </c>
      <c r="Q69" s="18" t="s">
        <v>113</v>
      </c>
      <c r="R69" s="9">
        <v>9</v>
      </c>
      <c r="S69" s="17">
        <v>9</v>
      </c>
      <c r="T69" s="17">
        <v>9</v>
      </c>
      <c r="U69" s="17">
        <v>9</v>
      </c>
      <c r="V69" s="11"/>
    </row>
    <row r="70" spans="10:22" ht="12.75">
      <c r="J70">
        <v>11</v>
      </c>
      <c r="K70" s="9" t="s">
        <v>41</v>
      </c>
      <c r="L70" s="10" t="s">
        <v>70</v>
      </c>
      <c r="M70" s="9" t="s">
        <v>90</v>
      </c>
      <c r="N70" s="9"/>
      <c r="O70" s="9"/>
      <c r="Q70" s="10">
        <v>10</v>
      </c>
      <c r="S70" s="17"/>
      <c r="T70" s="17"/>
      <c r="U70" s="9"/>
      <c r="V70" s="11"/>
    </row>
    <row r="71" spans="10:22" ht="12.75">
      <c r="J71">
        <v>12</v>
      </c>
      <c r="K71" s="9" t="s">
        <v>42</v>
      </c>
      <c r="L71" s="15" t="s">
        <v>71</v>
      </c>
      <c r="M71" s="9" t="s">
        <v>91</v>
      </c>
      <c r="N71" s="9"/>
      <c r="O71" s="9"/>
      <c r="Q71" s="10">
        <v>11</v>
      </c>
      <c r="S71" s="17"/>
      <c r="T71" s="17"/>
      <c r="U71" s="9"/>
      <c r="V71" s="11"/>
    </row>
    <row r="72" spans="10:22" ht="12.75">
      <c r="J72">
        <v>13</v>
      </c>
      <c r="K72" s="9" t="s">
        <v>43</v>
      </c>
      <c r="L72" s="10" t="s">
        <v>47</v>
      </c>
      <c r="M72" s="9" t="s">
        <v>92</v>
      </c>
      <c r="N72" s="9"/>
      <c r="O72" s="9"/>
      <c r="Q72" s="10">
        <v>12</v>
      </c>
      <c r="S72" s="17"/>
      <c r="T72" s="17"/>
      <c r="U72" s="9"/>
      <c r="V72" s="11"/>
    </row>
    <row r="73" spans="10:22" ht="12.75">
      <c r="J73">
        <v>14</v>
      </c>
      <c r="K73" s="9" t="s">
        <v>44</v>
      </c>
      <c r="L73" s="10" t="s">
        <v>72</v>
      </c>
      <c r="M73" s="9" t="s">
        <v>93</v>
      </c>
      <c r="N73" s="9"/>
      <c r="O73" s="9"/>
      <c r="Q73" s="10">
        <v>13</v>
      </c>
      <c r="S73" s="17"/>
      <c r="T73" s="17"/>
      <c r="U73" s="9"/>
      <c r="V73" s="11"/>
    </row>
    <row r="74" spans="10:22" ht="12.75">
      <c r="J74">
        <v>15</v>
      </c>
      <c r="K74" s="9">
        <v>7</v>
      </c>
      <c r="L74" s="10" t="s">
        <v>37</v>
      </c>
      <c r="M74" s="9" t="s">
        <v>94</v>
      </c>
      <c r="N74" s="9"/>
      <c r="O74" s="9"/>
      <c r="Q74" s="10">
        <v>14</v>
      </c>
      <c r="S74" s="17"/>
      <c r="T74" s="17"/>
      <c r="U74" s="9"/>
      <c r="V74" s="11"/>
    </row>
    <row r="75" spans="10:22" ht="12.75">
      <c r="J75">
        <v>16</v>
      </c>
      <c r="K75" s="9">
        <v>8</v>
      </c>
      <c r="L75" s="10" t="s">
        <v>73</v>
      </c>
      <c r="M75" s="12" t="s">
        <v>95</v>
      </c>
      <c r="N75" s="9"/>
      <c r="O75" s="9"/>
      <c r="Q75" s="10">
        <v>15</v>
      </c>
      <c r="S75" s="17"/>
      <c r="T75" s="17"/>
      <c r="U75" s="9"/>
      <c r="V75" s="11"/>
    </row>
    <row r="76" spans="10:22" ht="12.75">
      <c r="J76">
        <v>17</v>
      </c>
      <c r="K76" s="9">
        <v>9</v>
      </c>
      <c r="L76" s="10" t="s">
        <v>74</v>
      </c>
      <c r="M76" s="9" t="s">
        <v>96</v>
      </c>
      <c r="N76" s="9"/>
      <c r="O76" s="9"/>
      <c r="Q76" s="10">
        <v>16</v>
      </c>
      <c r="S76" s="17"/>
      <c r="T76" s="17"/>
      <c r="U76" s="9"/>
      <c r="V76" s="11"/>
    </row>
    <row r="77" spans="10:22" ht="12.75">
      <c r="J77">
        <v>18</v>
      </c>
      <c r="K77" s="9" t="s">
        <v>46</v>
      </c>
      <c r="L77" s="10" t="s">
        <v>75</v>
      </c>
      <c r="M77" s="9" t="s">
        <v>97</v>
      </c>
      <c r="N77" s="9"/>
      <c r="O77" s="9"/>
      <c r="Q77" s="10">
        <v>17</v>
      </c>
      <c r="S77" s="17"/>
      <c r="T77" s="17"/>
      <c r="U77" s="9"/>
      <c r="V77" s="11"/>
    </row>
    <row r="78" spans="10:22" ht="12.75">
      <c r="J78">
        <v>19</v>
      </c>
      <c r="K78" s="9">
        <v>4</v>
      </c>
      <c r="L78" s="10" t="s">
        <v>38</v>
      </c>
      <c r="M78" s="9" t="s">
        <v>98</v>
      </c>
      <c r="N78" s="9"/>
      <c r="O78" s="9"/>
      <c r="Q78" s="10">
        <v>18</v>
      </c>
      <c r="S78" s="17"/>
      <c r="T78" s="17"/>
      <c r="U78" s="9"/>
      <c r="V78" s="11"/>
    </row>
    <row r="79" spans="10:22" ht="12.75">
      <c r="J79">
        <v>20</v>
      </c>
      <c r="K79" s="9">
        <v>5</v>
      </c>
      <c r="L79" s="10" t="s">
        <v>76</v>
      </c>
      <c r="M79" s="9" t="s">
        <v>99</v>
      </c>
      <c r="N79" s="9"/>
      <c r="O79" s="9"/>
      <c r="Q79" s="10">
        <v>19</v>
      </c>
      <c r="S79" s="17"/>
      <c r="T79" s="17"/>
      <c r="U79" s="9"/>
      <c r="V79" s="11"/>
    </row>
    <row r="80" spans="10:22" ht="12.75">
      <c r="J80">
        <v>21</v>
      </c>
      <c r="K80" s="9">
        <v>6</v>
      </c>
      <c r="L80" s="10" t="s">
        <v>77</v>
      </c>
      <c r="M80" s="9"/>
      <c r="N80" s="9"/>
      <c r="O80" s="9"/>
      <c r="Q80" s="10">
        <v>20</v>
      </c>
      <c r="S80" s="17"/>
      <c r="T80" s="17"/>
      <c r="U80" s="9"/>
      <c r="V80" s="11"/>
    </row>
    <row r="81" spans="10:22" ht="12.75">
      <c r="J81">
        <v>22</v>
      </c>
      <c r="K81" s="9" t="s">
        <v>48</v>
      </c>
      <c r="L81" s="10" t="s">
        <v>78</v>
      </c>
      <c r="M81" s="9"/>
      <c r="N81" s="9"/>
      <c r="O81" s="9"/>
      <c r="Q81" s="10">
        <v>21</v>
      </c>
      <c r="S81" s="17"/>
      <c r="T81" s="17"/>
      <c r="U81" s="9"/>
      <c r="V81" s="11"/>
    </row>
    <row r="82" spans="10:22" ht="12.75">
      <c r="J82">
        <v>23</v>
      </c>
      <c r="K82" s="9">
        <v>1</v>
      </c>
      <c r="L82" s="10" t="s">
        <v>40</v>
      </c>
      <c r="M82" s="9"/>
      <c r="N82" s="9"/>
      <c r="O82" s="9"/>
      <c r="Q82" s="10">
        <v>22</v>
      </c>
      <c r="S82" s="17"/>
      <c r="T82" s="17"/>
      <c r="U82" s="9"/>
      <c r="V82" s="11"/>
    </row>
    <row r="83" spans="10:22" ht="12.75">
      <c r="J83">
        <v>24</v>
      </c>
      <c r="K83" s="9">
        <v>2</v>
      </c>
      <c r="L83" s="10" t="s">
        <v>79</v>
      </c>
      <c r="M83" s="9"/>
      <c r="N83" s="9"/>
      <c r="O83" s="9"/>
      <c r="Q83" s="10">
        <v>23</v>
      </c>
      <c r="S83" s="17"/>
      <c r="T83" s="17"/>
      <c r="U83" s="9"/>
      <c r="V83" s="11"/>
    </row>
    <row r="84" spans="10:22" ht="12.75">
      <c r="J84">
        <v>25</v>
      </c>
      <c r="K84" s="9">
        <v>3</v>
      </c>
      <c r="L84" s="10" t="s">
        <v>80</v>
      </c>
      <c r="M84" s="9"/>
      <c r="N84" s="9"/>
      <c r="O84" s="9"/>
      <c r="Q84" s="10">
        <v>24</v>
      </c>
      <c r="S84" s="17"/>
      <c r="T84" s="17"/>
      <c r="U84" s="9"/>
      <c r="V84" s="11"/>
    </row>
    <row r="85" spans="10:22" ht="12.75">
      <c r="J85">
        <v>26</v>
      </c>
      <c r="K85" s="9" t="s">
        <v>49</v>
      </c>
      <c r="L85" s="10" t="s">
        <v>81</v>
      </c>
      <c r="M85" s="9"/>
      <c r="N85" s="9"/>
      <c r="O85" s="9"/>
      <c r="Q85" s="10">
        <v>25</v>
      </c>
      <c r="S85" s="17"/>
      <c r="T85" s="17"/>
      <c r="U85" s="9"/>
      <c r="V85" s="11"/>
    </row>
    <row r="86" spans="10:22" ht="12.75">
      <c r="J86">
        <v>27</v>
      </c>
      <c r="K86" s="9">
        <v>0</v>
      </c>
      <c r="L86" s="10" t="s">
        <v>82</v>
      </c>
      <c r="M86" s="9"/>
      <c r="N86" s="9"/>
      <c r="O86" s="9"/>
      <c r="Q86" s="10">
        <v>26</v>
      </c>
      <c r="S86" s="17"/>
      <c r="T86" s="17"/>
      <c r="U86" s="27"/>
      <c r="V86" s="2"/>
    </row>
    <row r="87" spans="10:21" ht="12.75">
      <c r="J87">
        <v>28</v>
      </c>
      <c r="K87" s="9" t="s">
        <v>50</v>
      </c>
      <c r="L87" s="10" t="s">
        <v>83</v>
      </c>
      <c r="M87" s="9"/>
      <c r="N87" s="9"/>
      <c r="O87" s="9"/>
      <c r="Q87" s="10">
        <v>27</v>
      </c>
      <c r="S87" s="17"/>
      <c r="T87" s="9"/>
      <c r="U87" s="27"/>
    </row>
    <row r="88" spans="10:21" ht="12.75">
      <c r="J88">
        <v>29</v>
      </c>
      <c r="K88" s="9" t="s">
        <v>51</v>
      </c>
      <c r="L88" s="11"/>
      <c r="Q88" s="10">
        <v>28</v>
      </c>
      <c r="S88" s="2"/>
      <c r="U88" s="28"/>
    </row>
    <row r="89" spans="10:21" ht="12.75">
      <c r="J89">
        <v>30</v>
      </c>
      <c r="K89" s="9"/>
      <c r="L89" s="11"/>
      <c r="Q89" s="10">
        <v>29</v>
      </c>
      <c r="S89" s="2"/>
      <c r="U89" s="28"/>
    </row>
    <row r="90" spans="10:21" ht="12.75">
      <c r="J90">
        <v>31</v>
      </c>
      <c r="K90" s="9"/>
      <c r="L90" s="11"/>
      <c r="Q90" s="10">
        <v>30</v>
      </c>
      <c r="S90" s="2"/>
      <c r="U90" s="28"/>
    </row>
    <row r="91" spans="10:21" ht="12.75">
      <c r="J91">
        <v>32</v>
      </c>
      <c r="K91" s="9"/>
      <c r="L91" s="11"/>
      <c r="Q91" s="10">
        <v>31</v>
      </c>
      <c r="S91" s="2"/>
      <c r="U91" s="28"/>
    </row>
    <row r="92" spans="10:21" ht="12.75">
      <c r="J92">
        <v>33</v>
      </c>
      <c r="K92" s="9"/>
      <c r="L92" s="11"/>
      <c r="Q92" s="10">
        <v>32</v>
      </c>
      <c r="S92" s="2"/>
      <c r="U92" s="28"/>
    </row>
    <row r="93" spans="10:21" ht="12.75">
      <c r="J93">
        <v>34</v>
      </c>
      <c r="K93" s="9"/>
      <c r="L93" s="11"/>
      <c r="Q93" s="10">
        <v>33</v>
      </c>
      <c r="S93" s="2"/>
      <c r="U93" s="28"/>
    </row>
    <row r="94" spans="10:21" ht="12.75">
      <c r="J94">
        <v>35</v>
      </c>
      <c r="K94" s="9"/>
      <c r="L94" s="11"/>
      <c r="Q94" s="10">
        <v>34</v>
      </c>
      <c r="S94" s="2"/>
      <c r="U94" s="28"/>
    </row>
    <row r="95" spans="10:21" ht="12.75">
      <c r="J95">
        <v>36</v>
      </c>
      <c r="K95" s="9"/>
      <c r="L95" s="11"/>
      <c r="Q95" s="10">
        <v>35</v>
      </c>
      <c r="S95" s="2"/>
      <c r="U95" s="28"/>
    </row>
    <row r="96" spans="10:21" ht="12.75">
      <c r="J96">
        <v>37</v>
      </c>
      <c r="K96" s="9"/>
      <c r="L96" s="11"/>
      <c r="Q96" s="10">
        <v>36</v>
      </c>
      <c r="S96" s="2"/>
      <c r="U96" s="28"/>
    </row>
    <row r="97" spans="10:21" ht="12.75">
      <c r="J97">
        <v>38</v>
      </c>
      <c r="K97" s="9"/>
      <c r="L97" s="11"/>
      <c r="Q97" s="10">
        <v>37</v>
      </c>
      <c r="S97" s="2"/>
      <c r="U97" s="28"/>
    </row>
    <row r="98" spans="10:21" ht="12.75">
      <c r="J98">
        <v>39</v>
      </c>
      <c r="K98" s="9"/>
      <c r="L98" s="11"/>
      <c r="Q98" s="10">
        <v>38</v>
      </c>
      <c r="S98" s="2"/>
      <c r="U98" s="28"/>
    </row>
    <row r="99" spans="10:21" ht="12.75">
      <c r="J99">
        <v>40</v>
      </c>
      <c r="K99" s="9"/>
      <c r="L99" s="11"/>
      <c r="Q99" s="10">
        <v>39</v>
      </c>
      <c r="S99" s="2"/>
      <c r="U99" s="28"/>
    </row>
    <row r="100" spans="10:21" ht="12.75">
      <c r="J100">
        <v>41</v>
      </c>
      <c r="K100" s="9"/>
      <c r="L100" s="11"/>
      <c r="Q100" s="10">
        <v>40</v>
      </c>
      <c r="S100" s="2"/>
      <c r="U100" s="28"/>
    </row>
    <row r="101" spans="10:21" ht="12.75">
      <c r="J101">
        <v>42</v>
      </c>
      <c r="K101" s="9"/>
      <c r="L101" s="11"/>
      <c r="Q101" s="10">
        <v>41</v>
      </c>
      <c r="S101" s="2"/>
      <c r="U101" s="28"/>
    </row>
    <row r="102" spans="10:21" ht="12.75">
      <c r="J102">
        <v>43</v>
      </c>
      <c r="K102" s="9"/>
      <c r="L102" s="11"/>
      <c r="Q102" s="10">
        <v>42</v>
      </c>
      <c r="S102" s="2"/>
      <c r="U102" s="28"/>
    </row>
    <row r="103" spans="10:21" ht="12.75">
      <c r="J103">
        <v>44</v>
      </c>
      <c r="K103" s="9"/>
      <c r="L103" s="11"/>
      <c r="Q103" s="10">
        <v>43</v>
      </c>
      <c r="S103" s="2"/>
      <c r="U103" s="28"/>
    </row>
    <row r="104" spans="10:21" ht="12.75">
      <c r="J104">
        <v>45</v>
      </c>
      <c r="K104" s="9"/>
      <c r="L104" s="11"/>
      <c r="Q104" s="10">
        <v>44</v>
      </c>
      <c r="S104" s="2"/>
      <c r="U104" s="28"/>
    </row>
    <row r="105" spans="10:21" ht="12.75">
      <c r="J105">
        <v>46</v>
      </c>
      <c r="K105" s="9"/>
      <c r="L105" s="11"/>
      <c r="Q105" s="10">
        <v>45</v>
      </c>
      <c r="S105" s="2"/>
      <c r="U105" s="28"/>
    </row>
    <row r="106" spans="10:21" ht="12.75">
      <c r="J106">
        <v>47</v>
      </c>
      <c r="K106" s="9"/>
      <c r="L106" s="11"/>
      <c r="Q106" s="10">
        <v>46</v>
      </c>
      <c r="S106" s="2"/>
      <c r="U106" s="28"/>
    </row>
    <row r="107" spans="10:21" ht="12.75">
      <c r="J107">
        <v>48</v>
      </c>
      <c r="K107" s="9"/>
      <c r="L107" s="11"/>
      <c r="Q107" s="10">
        <v>47</v>
      </c>
      <c r="S107" s="2"/>
      <c r="U107" s="28"/>
    </row>
    <row r="108" spans="10:21" ht="12.75">
      <c r="J108">
        <v>49</v>
      </c>
      <c r="K108" s="9"/>
      <c r="L108" s="11"/>
      <c r="Q108" s="10">
        <v>48</v>
      </c>
      <c r="S108" s="2"/>
      <c r="U108" s="28"/>
    </row>
    <row r="109" spans="10:21" ht="12.75">
      <c r="J109">
        <v>50</v>
      </c>
      <c r="K109" s="9"/>
      <c r="L109" s="11"/>
      <c r="Q109" s="10">
        <v>49</v>
      </c>
      <c r="S109" s="2"/>
      <c r="U109" s="28"/>
    </row>
    <row r="110" spans="11:21" ht="12.75">
      <c r="K110" s="9"/>
      <c r="L110" s="11"/>
      <c r="Q110" s="11"/>
      <c r="S110" s="2"/>
      <c r="U110" s="28"/>
    </row>
    <row r="111" spans="12:23" ht="12.75">
      <c r="L111" s="11"/>
      <c r="Q111" s="11"/>
      <c r="S111" s="2"/>
      <c r="U111" s="28"/>
      <c r="W111" t="s">
        <v>131</v>
      </c>
    </row>
    <row r="112" spans="11:22" ht="12.75">
      <c r="K112" s="9"/>
      <c r="L112" s="11"/>
      <c r="Q112" s="11"/>
      <c r="S112" s="2"/>
      <c r="T112" s="2"/>
      <c r="U112" s="28"/>
      <c r="V112" s="2"/>
    </row>
    <row r="113" spans="11:24" ht="12.75">
      <c r="K113" s="9">
        <v>29</v>
      </c>
      <c r="L113" s="10">
        <v>28</v>
      </c>
      <c r="M113" s="9">
        <v>20</v>
      </c>
      <c r="N113" s="9">
        <v>10</v>
      </c>
      <c r="O113" s="9">
        <v>10</v>
      </c>
      <c r="P113" s="9">
        <v>10</v>
      </c>
      <c r="Q113" s="10">
        <v>50</v>
      </c>
      <c r="R113" s="17">
        <v>10</v>
      </c>
      <c r="S113" s="17">
        <v>10</v>
      </c>
      <c r="T113" s="17">
        <v>10</v>
      </c>
      <c r="U113" s="9">
        <v>40</v>
      </c>
      <c r="V113" s="11"/>
      <c r="W113">
        <f>SUM(K113:U113)</f>
        <v>227</v>
      </c>
      <c r="X113" t="s">
        <v>132</v>
      </c>
    </row>
    <row r="114" spans="12:22" ht="12.75">
      <c r="L114" s="11"/>
      <c r="Q114" s="11"/>
      <c r="S114" s="2"/>
      <c r="T114" s="2"/>
      <c r="V114" s="11"/>
    </row>
    <row r="115" spans="11:23" ht="12.75">
      <c r="K115">
        <f>K113</f>
        <v>29</v>
      </c>
      <c r="L115" s="11"/>
      <c r="P115">
        <f>SUM(L113:P113)</f>
        <v>78</v>
      </c>
      <c r="Q115" s="11"/>
      <c r="S115" s="2"/>
      <c r="T115" s="2"/>
      <c r="U115">
        <f>SUM(Q113:U113)</f>
        <v>120</v>
      </c>
      <c r="V115" s="11"/>
      <c r="W115">
        <f>SUM(K115:U115)</f>
        <v>227</v>
      </c>
    </row>
    <row r="116" spans="12:22" ht="12.75">
      <c r="L116" s="11"/>
      <c r="Q116" s="11"/>
      <c r="S116" s="2"/>
      <c r="T116" s="2"/>
      <c r="V116" s="11"/>
    </row>
    <row r="117" spans="11:24" ht="12.75">
      <c r="K117">
        <f>K115</f>
        <v>29</v>
      </c>
      <c r="L117" s="11"/>
      <c r="P117">
        <f>2*P115</f>
        <v>156</v>
      </c>
      <c r="Q117" s="11"/>
      <c r="S117" s="2"/>
      <c r="T117" s="2"/>
      <c r="U117">
        <f>3*U115</f>
        <v>360</v>
      </c>
      <c r="V117" s="11"/>
      <c r="W117">
        <f>SUM(K117:U117)</f>
        <v>545</v>
      </c>
      <c r="X117" t="s">
        <v>133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2007-12-01T13:11:24Z</dcterms:modified>
  <cp:category/>
  <cp:version/>
  <cp:contentType/>
  <cp:contentStatus/>
</cp:coreProperties>
</file>